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state="hidden" r:id="rId2"/>
    <sheet name="DO NOT USE THIS TAB" sheetId="3" state="hidden" r:id="rId3"/>
    <sheet name="Charts_1" sheetId="4" r:id="rId4"/>
  </sheets>
  <externalReferences>
    <externalReference r:id="rId7"/>
    <externalReference r:id="rId8"/>
  </externalReferences>
  <definedNames>
    <definedName name="_xlnm.Print_Area" localSheetId="1">'Charts'!$A$1:$I$55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<sst xmlns="http://schemas.openxmlformats.org/spreadsheetml/2006/main" count="56" uniqueCount="30">
  <si>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</si>
  <si>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</si>
  <si>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</si>
  <si>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</si>
  <si>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</si>
  <si>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</si>
  <si>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</si>
  <si>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</si>
  <si>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</si>
  <si>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</si>
  <si>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</si>
  <si>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</si>
  <si>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</si>
  <si>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</si>
  <si>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</si>
  <si>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</si>
  <si>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</si>
  <si>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</si>
  <si>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</si>
  <si>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</si>
  <si>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</si>
  <si>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</si>
  <si>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</si>
  <si>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</si>
  <si>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</si>
  <si>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</si>
  <si>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>Second Quarter, 2015</t>
  </si>
  <si>
    <t xml:space="preserve">Number of Businesses, Number of Employees, and Second Quarter Payroll by Size of Business </t>
  </si>
  <si>
    <t>2nd Qtr. Payroll</t>
  </si>
  <si>
    <t>5 to 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</si>
</sst>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#,###,"/>
    <numFmt numFmtId="189" formatCode="0%\ 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9"/>
      <color indexed="12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11.75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Calibri"/>
      <family val="0"/>
    </font>
    <font>
      <sz val="9"/>
      <color indexed="62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60" applyNumberFormat="1" applyFont="1" applyFill="1" applyBorder="1" applyAlignment="1">
      <alignment/>
    </xf>
    <xf numFmtId="183" fontId="7" fillId="0" borderId="0" xfId="60" applyNumberFormat="1" applyFont="1" applyFill="1" applyBorder="1" applyAlignment="1">
      <alignment/>
    </xf>
    <xf numFmtId="10" fontId="7" fillId="0" borderId="18" xfId="60" applyNumberFormat="1" applyFont="1" applyFill="1" applyBorder="1" applyAlignment="1">
      <alignment/>
    </xf>
    <xf numFmtId="10" fontId="7" fillId="0" borderId="0" xfId="60" applyNumberFormat="1" applyFont="1" applyFill="1" applyBorder="1" applyAlignment="1">
      <alignment/>
    </xf>
    <xf numFmtId="9" fontId="7" fillId="0" borderId="18" xfId="60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60" applyNumberFormat="1" applyFont="1" applyFill="1" applyBorder="1" applyAlignment="1">
      <alignment/>
    </xf>
    <xf numFmtId="174" fontId="7" fillId="0" borderId="0" xfId="6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0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57">
      <alignment/>
      <protection/>
    </xf>
    <xf numFmtId="0" fontId="11" fillId="0" borderId="0" xfId="57" applyFont="1">
      <alignment/>
      <protection/>
    </xf>
    <xf numFmtId="0" fontId="12" fillId="0" borderId="18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3" fontId="12" fillId="0" borderId="18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83" fontId="12" fillId="0" borderId="18" xfId="60" applyNumberFormat="1" applyFont="1" applyFill="1" applyBorder="1" applyAlignment="1">
      <alignment/>
    </xf>
    <xf numFmtId="183" fontId="12" fillId="0" borderId="0" xfId="60" applyNumberFormat="1" applyFont="1" applyFill="1" applyBorder="1" applyAlignment="1">
      <alignment/>
    </xf>
    <xf numFmtId="10" fontId="12" fillId="0" borderId="18" xfId="60" applyNumberFormat="1" applyFont="1" applyFill="1" applyBorder="1" applyAlignment="1">
      <alignment/>
    </xf>
    <xf numFmtId="10" fontId="12" fillId="0" borderId="0" xfId="60" applyNumberFormat="1" applyFont="1" applyFill="1" applyBorder="1" applyAlignment="1">
      <alignment/>
    </xf>
    <xf numFmtId="9" fontId="12" fillId="0" borderId="18" xfId="60" applyNumberFormat="1" applyFont="1" applyFill="1" applyBorder="1" applyAlignment="1">
      <alignment/>
    </xf>
    <xf numFmtId="182" fontId="12" fillId="0" borderId="18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78" fontId="12" fillId="0" borderId="18" xfId="0" applyNumberFormat="1" applyFont="1" applyBorder="1" applyAlignment="1">
      <alignment/>
    </xf>
    <xf numFmtId="178" fontId="12" fillId="0" borderId="12" xfId="0" applyNumberFormat="1" applyFont="1" applyBorder="1" applyAlignment="1">
      <alignment/>
    </xf>
    <xf numFmtId="164" fontId="12" fillId="0" borderId="18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74" fontId="12" fillId="0" borderId="18" xfId="60" applyNumberFormat="1" applyFont="1" applyFill="1" applyBorder="1" applyAlignment="1">
      <alignment/>
    </xf>
    <xf numFmtId="174" fontId="12" fillId="0" borderId="0" xfId="6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0.6961644456538033</c:v>
                </c:pt>
                <c:pt idx="1">
                  <c:v>0.11660477385738675</c:v>
                </c:pt>
                <c:pt idx="2">
                  <c:v>0.08333611596393994</c:v>
                </c:pt>
                <c:pt idx="3">
                  <c:v>0.0627789883207665</c:v>
                </c:pt>
                <c:pt idx="4">
                  <c:v>0.02397798714211522</c:v>
                </c:pt>
                <c:pt idx="5">
                  <c:v>0.012304437313016104</c:v>
                </c:pt>
                <c:pt idx="6">
                  <c:v>0.0030073724317799624</c:v>
                </c:pt>
                <c:pt idx="7">
                  <c:v>0.0011161308977855708</c:v>
                </c:pt>
                <c:pt idx="8">
                  <c:v>0.0007097484194066105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205"/>
          <c:w val="0.47925"/>
          <c:h val="0.57175"/>
        </c:manualLayout>
      </c:layout>
      <c:pieChart>
        <c:varyColors val="1"/>
        <c:ser>
          <c:idx val="1"/>
          <c:order val="0"/>
          <c:tx>
            <c:v>Employees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'DO NOT USE THIS TAB'!$Y$40:$AG$40</c:f>
              <c:numCache>
                <c:ptCount val="9"/>
                <c:pt idx="0">
                  <c:v>1272808</c:v>
                </c:pt>
                <c:pt idx="1">
                  <c:v>1088569</c:v>
                </c:pt>
                <c:pt idx="2">
                  <c:v>1595882</c:v>
                </c:pt>
                <c:pt idx="3">
                  <c:v>2694128</c:v>
                </c:pt>
                <c:pt idx="4">
                  <c:v>2317715</c:v>
                </c:pt>
                <c:pt idx="5">
                  <c:v>2579750</c:v>
                </c:pt>
                <c:pt idx="6">
                  <c:v>1437734</c:v>
                </c:pt>
                <c:pt idx="7">
                  <c:v>1074290</c:v>
                </c:pt>
                <c:pt idx="8">
                  <c:v>2290849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0.077839371687085</c:v>
                </c:pt>
                <c:pt idx="1">
                  <c:v>0.0665721200668431</c:v>
                </c:pt>
                <c:pt idx="2">
                  <c:v>0.09759716482511784</c:v>
                </c:pt>
                <c:pt idx="3">
                  <c:v>0.16476108789745425</c:v>
                </c:pt>
                <c:pt idx="4">
                  <c:v>0.14174131475425375</c:v>
                </c:pt>
                <c:pt idx="5">
                  <c:v>0.15776622955682046</c:v>
                </c:pt>
                <c:pt idx="6">
                  <c:v>0.08792552467706007</c:v>
                </c:pt>
                <c:pt idx="7">
                  <c:v>0.06569887886446231</c:v>
                </c:pt>
                <c:pt idx="8">
                  <c:v>0.14009830767090323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"/>
          <c:y val="0.20225"/>
          <c:w val="0.46375"/>
          <c:h val="0.57475"/>
        </c:manualLayout>
      </c:layout>
      <c:pieChart>
        <c:varyColors val="1"/>
        <c:ser>
          <c:idx val="1"/>
          <c:order val="0"/>
          <c:tx>
            <c:v>Employees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/>
            </c:strRef>
          </c:cat>
          <c:val>
            <c:numRef>
              <c:f>'DO NOT USE THIS TAB'!$Y$40:$AG$40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5"/>
          <c:y val="0.21425"/>
          <c:w val="0.5435"/>
          <c:h val="0.69475"/>
        </c:manualLayout>
      </c:layout>
      <c:pieChart>
        <c:varyColors val="1"/>
        <c:ser>
          <c:idx val="1"/>
          <c:order val="0"/>
          <c:tx>
            <c:v>Establishments</c:v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/>
            </c:strRef>
          </c:cat>
          <c:val>
            <c:numRef>
              <c:f>'DO NOT USE THIS TAB'!$Y$33:$AG$33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'DO NOT USE THIS TAB'!$Y$30:$AG$30</c:f>
              <c:strCache/>
            </c:strRef>
          </c:cat>
          <c:val>
            <c:numRef>
              <c:f>'DO NOT USE THIS TAB'!$Y$30:$AG$30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California Wages (in millions) by Size Class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Second Quarter 2015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525"/>
          <c:y val="0.20825"/>
          <c:w val="0.56575"/>
          <c:h val="0.707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/>
            </c:strRef>
          </c:cat>
          <c:val>
            <c:numRef>
              <c:f>'DO NOT USE THIS TAB'!$Y$47:$AG$47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Establishments, Employment, and Total Wages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by Size Class, Second Quarter 2015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9275"/>
          <c:w val="0.922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v>Establishments</c:v>
          </c:tx>
          <c:spPr>
            <a:pattFill prst="pct90">
              <a:fgClr>
                <a:srgbClr val="0070C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/>
            </c:strRef>
          </c:cat>
          <c:val>
            <c:numRef>
              <c:f>'[1]charts 143'!$M$9:$U$9</c:f>
              <c:numCache>
                <c:ptCount val="9"/>
                <c:pt idx="0">
                  <c:v>0.6948177923843567</c:v>
                </c:pt>
                <c:pt idx="1">
                  <c:v>0.11795030708004449</c:v>
                </c:pt>
                <c:pt idx="2">
                  <c:v>0.08325313535890504</c:v>
                </c:pt>
                <c:pt idx="3">
                  <c:v>0.06279374099364017</c:v>
                </c:pt>
                <c:pt idx="4">
                  <c:v>0.024135771351755955</c:v>
                </c:pt>
                <c:pt idx="5">
                  <c:v>0.0122912033915196</c:v>
                </c:pt>
                <c:pt idx="6">
                  <c:v>0.002942410943877421</c:v>
                </c:pt>
                <c:pt idx="7">
                  <c:v>0.0011107692240545915</c:v>
                </c:pt>
                <c:pt idx="8">
                  <c:v>0.0007048692718460373</c:v>
                </c:pt>
              </c:numCache>
            </c:numRef>
          </c:val>
        </c:ser>
        <c:ser>
          <c:idx val="1"/>
          <c:order val="1"/>
          <c:tx>
            <c:v>Employment</c:v>
          </c:tx>
          <c:spPr>
            <a:pattFill prst="pct75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/>
            </c:strRef>
          </c:cat>
          <c:val>
            <c:numRef>
              <c:f>'[1]charts 143'!$M$16:$U$16</c:f>
              <c:numCache>
                <c:ptCount val="9"/>
                <c:pt idx="0">
                  <c:v>0.07864212797707261</c:v>
                </c:pt>
                <c:pt idx="1">
                  <c:v>0.06725065676374739</c:v>
                </c:pt>
                <c:pt idx="2">
                  <c:v>0.09736424068656105</c:v>
                </c:pt>
                <c:pt idx="3">
                  <c:v>0.164741835506788</c:v>
                </c:pt>
                <c:pt idx="4">
                  <c:v>0.14221864711295337</c:v>
                </c:pt>
                <c:pt idx="5">
                  <c:v>0.1577204726447863</c:v>
                </c:pt>
                <c:pt idx="6">
                  <c:v>0.08605243404661266</c:v>
                </c:pt>
                <c:pt idx="7">
                  <c:v>0.06563372855465953</c:v>
                </c:pt>
                <c:pt idx="8">
                  <c:v>0.14037585670681912</c:v>
                </c:pt>
              </c:numCache>
            </c:numRef>
          </c:val>
        </c:ser>
        <c:ser>
          <c:idx val="2"/>
          <c:order val="2"/>
          <c:tx>
            <c:v>Total Wages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/>
            </c:strRef>
          </c:cat>
          <c:val>
            <c:numRef>
              <c:f>'[1]charts 143'!$M$23:$U$23</c:f>
              <c:numCache>
                <c:ptCount val="9"/>
                <c:pt idx="0">
                  <c:v>0.05562804914868805</c:v>
                </c:pt>
                <c:pt idx="1">
                  <c:v>0.05203997741296365</c:v>
                </c:pt>
                <c:pt idx="2">
                  <c:v>0.07590865563851835</c:v>
                </c:pt>
                <c:pt idx="3">
                  <c:v>0.1350062774035379</c:v>
                </c:pt>
                <c:pt idx="4">
                  <c:v>0.1260492687940607</c:v>
                </c:pt>
                <c:pt idx="5">
                  <c:v>0.15685397838589601</c:v>
                </c:pt>
                <c:pt idx="6">
                  <c:v>0.09628005127777806</c:v>
                </c:pt>
                <c:pt idx="7">
                  <c:v>0.07954019277531808</c:v>
                </c:pt>
                <c:pt idx="8">
                  <c:v>0.2226935491632392</c:v>
                </c:pt>
              </c:numCache>
            </c:numRef>
          </c:val>
        </c:ser>
        <c:overlap val="-14"/>
        <c:axId val="1645162"/>
        <c:axId val="14806459"/>
      </c:barChart>
      <c:cat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Employment Size Class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Total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5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188"/>
          <c:w val="0.19175"/>
          <c:h val="0.167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5"/>
          <c:y val="0.21425"/>
          <c:w val="0.5435"/>
          <c:h val="0.69475"/>
        </c:manualLayout>
      </c:layout>
      <c:pieChart>
        <c:varyColors val="1"/>
        <c:ser>
          <c:idx val="1"/>
          <c:order val="0"/>
          <c:tx>
            <c:v>Establishments</c:v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'DO NOT USE THIS TAB'!$Y$33:$AG$33</c:f>
              <c:numCache>
                <c:ptCount val="9"/>
                <c:pt idx="0">
                  <c:v>979880</c:v>
                </c:pt>
                <c:pt idx="1">
                  <c:v>164126</c:v>
                </c:pt>
                <c:pt idx="2">
                  <c:v>117299</c:v>
                </c:pt>
                <c:pt idx="3">
                  <c:v>88364</c:v>
                </c:pt>
                <c:pt idx="4">
                  <c:v>33750</c:v>
                </c:pt>
                <c:pt idx="5">
                  <c:v>17319</c:v>
                </c:pt>
                <c:pt idx="6">
                  <c:v>4233</c:v>
                </c:pt>
                <c:pt idx="7">
                  <c:v>1571</c:v>
                </c:pt>
                <c:pt idx="8">
                  <c:v>999</c:v>
                </c:pt>
              </c:numCache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'DO NOT USE THIS TAB'!$Y$30:$AG$30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California Wages (in millions) by Size Class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Second Quarter 2015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525"/>
          <c:y val="0.20825"/>
          <c:w val="0.56575"/>
          <c:h val="0.707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'DO NOT USE THIS TAB'!$Y$47:$AG$47</c:f>
              <c:numCache>
                <c:ptCount val="9"/>
                <c:pt idx="0">
                  <c:v>13394715.689</c:v>
                </c:pt>
                <c:pt idx="1">
                  <c:v>12182306.399</c:v>
                </c:pt>
                <c:pt idx="2">
                  <c:v>18036036.872</c:v>
                </c:pt>
                <c:pt idx="3">
                  <c:v>32472904.578</c:v>
                </c:pt>
                <c:pt idx="4">
                  <c:v>30144048.817</c:v>
                </c:pt>
                <c:pt idx="5">
                  <c:v>37449625.559</c:v>
                </c:pt>
                <c:pt idx="6">
                  <c:v>23199271.667</c:v>
                </c:pt>
                <c:pt idx="7">
                  <c:v>20523038.743</c:v>
                </c:pt>
                <c:pt idx="8">
                  <c:v>51754582.477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Establishments, Employment, and Total Wages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by Size Class, Second Quarter 2015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9275"/>
          <c:w val="0.922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v>Establishments</c:v>
          </c:tx>
          <c:spPr>
            <a:pattFill prst="pct90">
              <a:fgClr>
                <a:srgbClr val="0070C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143'!$M$9:$U$9</c:f>
              <c:numCache>
                <c:ptCount val="9"/>
                <c:pt idx="0">
                  <c:v>0.6948177923843567</c:v>
                </c:pt>
                <c:pt idx="1">
                  <c:v>0.11795030708004449</c:v>
                </c:pt>
                <c:pt idx="2">
                  <c:v>0.08325313535890504</c:v>
                </c:pt>
                <c:pt idx="3">
                  <c:v>0.06279374099364017</c:v>
                </c:pt>
                <c:pt idx="4">
                  <c:v>0.024135771351755955</c:v>
                </c:pt>
                <c:pt idx="5">
                  <c:v>0.0122912033915196</c:v>
                </c:pt>
                <c:pt idx="6">
                  <c:v>0.002942410943877421</c:v>
                </c:pt>
                <c:pt idx="7">
                  <c:v>0.0011107692240545915</c:v>
                </c:pt>
                <c:pt idx="8">
                  <c:v>0.0007048692718460373</c:v>
                </c:pt>
              </c:numCache>
            </c:numRef>
          </c:val>
        </c:ser>
        <c:ser>
          <c:idx val="1"/>
          <c:order val="1"/>
          <c:tx>
            <c:v>Employment</c:v>
          </c:tx>
          <c:spPr>
            <a:pattFill prst="pct75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143'!$M$16:$U$16</c:f>
              <c:numCache>
                <c:ptCount val="9"/>
                <c:pt idx="0">
                  <c:v>0.07864212797707261</c:v>
                </c:pt>
                <c:pt idx="1">
                  <c:v>0.06725065676374739</c:v>
                </c:pt>
                <c:pt idx="2">
                  <c:v>0.09736424068656105</c:v>
                </c:pt>
                <c:pt idx="3">
                  <c:v>0.164741835506788</c:v>
                </c:pt>
                <c:pt idx="4">
                  <c:v>0.14221864711295337</c:v>
                </c:pt>
                <c:pt idx="5">
                  <c:v>0.1577204726447863</c:v>
                </c:pt>
                <c:pt idx="6">
                  <c:v>0.08605243404661266</c:v>
                </c:pt>
                <c:pt idx="7">
                  <c:v>0.06563372855465953</c:v>
                </c:pt>
                <c:pt idx="8">
                  <c:v>0.14037585670681912</c:v>
                </c:pt>
              </c:numCache>
            </c:numRef>
          </c:val>
        </c:ser>
        <c:ser>
          <c:idx val="2"/>
          <c:order val="2"/>
          <c:tx>
            <c:v>Total Wages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143'!$M$23:$U$23</c:f>
              <c:numCache>
                <c:ptCount val="9"/>
                <c:pt idx="0">
                  <c:v>0.05562804914868805</c:v>
                </c:pt>
                <c:pt idx="1">
                  <c:v>0.05203997741296365</c:v>
                </c:pt>
                <c:pt idx="2">
                  <c:v>0.07590865563851835</c:v>
                </c:pt>
                <c:pt idx="3">
                  <c:v>0.1350062774035379</c:v>
                </c:pt>
                <c:pt idx="4">
                  <c:v>0.1260492687940607</c:v>
                </c:pt>
                <c:pt idx="5">
                  <c:v>0.15685397838589601</c:v>
                </c:pt>
                <c:pt idx="6">
                  <c:v>0.09628005127777806</c:v>
                </c:pt>
                <c:pt idx="7">
                  <c:v>0.07954019277531808</c:v>
                </c:pt>
                <c:pt idx="8">
                  <c:v>0.2226935491632392</c:v>
                </c:pt>
              </c:numCache>
            </c:numRef>
          </c:val>
        </c:ser>
        <c:overlap val="-14"/>
        <c:axId val="66149268"/>
        <c:axId val="58472501"/>
      </c:barChart>
      <c:cat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Employment Size Class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Total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49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188"/>
          <c:w val="0.19175"/>
          <c:h val="0.167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0.729</cdr:y>
    </cdr:from>
    <cdr:to>
      <cdr:x>0.7405</cdr:x>
      <cdr:y>0.728</cdr:y>
    </cdr:to>
    <cdr:sp>
      <cdr:nvSpPr>
        <cdr:cNvPr id="1" name="TextBox 1"/>
        <cdr:cNvSpPr txBox="1">
          <a:spLocks noChangeArrowheads="1"/>
        </cdr:cNvSpPr>
      </cdr:nvSpPr>
      <cdr:spPr>
        <a:xfrm>
          <a:off x="4086225" y="3381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Establishments with ten or more employees comprise 85 percent  of California employment.</a:t>
          </a:r>
        </a:p>
      </cdr:txBody>
    </cdr:sp>
  </cdr:relSizeAnchor>
  <cdr:relSizeAnchor xmlns:cdr="http://schemas.openxmlformats.org/drawingml/2006/chartDrawing">
    <cdr:from>
      <cdr:x>0.02175</cdr:x>
      <cdr:y>0.86375</cdr:y>
    </cdr:from>
    <cdr:to>
      <cdr:x>0.24875</cdr:x>
      <cdr:y>0.92275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4010025"/>
          <a:ext cx="12573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0.20725</cdr:x>
      <cdr:y>0.00675</cdr:y>
    </cdr:from>
    <cdr:to>
      <cdr:x>0.76225</cdr:x>
      <cdr:y>0.13375</cdr:y>
    </cdr:to>
    <cdr:sp>
      <cdr:nvSpPr>
        <cdr:cNvPr id="3" name="TextBox 4"/>
        <cdr:cNvSpPr txBox="1">
          <a:spLocks noChangeArrowheads="1"/>
        </cdr:cNvSpPr>
      </cdr:nvSpPr>
      <cdr:spPr>
        <a:xfrm>
          <a:off x="1143000" y="28575"/>
          <a:ext cx="30670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Employment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Quarter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2015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8</xdr:col>
      <xdr:colOff>485775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0" y="57150"/>
        <a:ext cx="52101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56</xdr:row>
      <xdr:rowOff>114300</xdr:rowOff>
    </xdr:from>
    <xdr:to>
      <xdr:col>8</xdr:col>
      <xdr:colOff>381000</xdr:colOff>
      <xdr:row>81</xdr:row>
      <xdr:rowOff>152400</xdr:rowOff>
    </xdr:to>
    <xdr:graphicFrame>
      <xdr:nvGraphicFramePr>
        <xdr:cNvPr id="2" name="Chart 1"/>
        <xdr:cNvGraphicFramePr/>
      </xdr:nvGraphicFramePr>
      <xdr:xfrm>
        <a:off x="9525" y="9182100"/>
        <a:ext cx="50958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0</xdr:row>
      <xdr:rowOff>38100</xdr:rowOff>
    </xdr:from>
    <xdr:to>
      <xdr:col>7</xdr:col>
      <xdr:colOff>409575</xdr:colOff>
      <xdr:row>3</xdr:row>
      <xdr:rowOff>142875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362075" y="38100"/>
          <a:ext cx="31813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Quarter 2015</a:t>
          </a:r>
        </a:p>
      </xdr:txBody>
    </xdr:sp>
    <xdr:clientData/>
  </xdr:twoCellAnchor>
  <xdr:twoCellAnchor>
    <xdr:from>
      <xdr:col>0</xdr:col>
      <xdr:colOff>95250</xdr:colOff>
      <xdr:row>83</xdr:row>
      <xdr:rowOff>114300</xdr:rowOff>
    </xdr:from>
    <xdr:to>
      <xdr:col>8</xdr:col>
      <xdr:colOff>571500</xdr:colOff>
      <xdr:row>109</xdr:row>
      <xdr:rowOff>142875</xdr:rowOff>
    </xdr:to>
    <xdr:graphicFrame>
      <xdr:nvGraphicFramePr>
        <xdr:cNvPr id="4" name="Chart 6"/>
        <xdr:cNvGraphicFramePr/>
      </xdr:nvGraphicFramePr>
      <xdr:xfrm>
        <a:off x="95250" y="13554075"/>
        <a:ext cx="5200650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28</xdr:row>
      <xdr:rowOff>0</xdr:rowOff>
    </xdr:from>
    <xdr:to>
      <xdr:col>9</xdr:col>
      <xdr:colOff>323850</xdr:colOff>
      <xdr:row>56</xdr:row>
      <xdr:rowOff>114300</xdr:rowOff>
    </xdr:to>
    <xdr:graphicFrame>
      <xdr:nvGraphicFramePr>
        <xdr:cNvPr id="5" name="Chart 2"/>
        <xdr:cNvGraphicFramePr/>
      </xdr:nvGraphicFramePr>
      <xdr:xfrm>
        <a:off x="114300" y="4533900"/>
        <a:ext cx="5524500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0.73375</cdr:x>
      <cdr:y>0.72125</cdr:y>
    </cdr:from>
    <cdr:to>
      <cdr:x>1</cdr:x>
      <cdr:y>0.92275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3048000"/>
          <a:ext cx="14382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Establishments with ten or more employees comprise 85 percent  of California employment.</a:t>
          </a:r>
        </a:p>
      </cdr:txBody>
    </cdr:sp>
  </cdr:relSizeAnchor>
  <cdr:relSizeAnchor xmlns:cdr="http://schemas.openxmlformats.org/drawingml/2006/chartDrawing">
    <cdr:from>
      <cdr:x>0.02125</cdr:x>
      <cdr:y>0.862</cdr:y>
    </cdr:from>
    <cdr:to>
      <cdr:x>0.249</cdr:x>
      <cdr:y>0.9215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638550"/>
          <a:ext cx="1190625" cy="2476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0.20675</cdr:x>
      <cdr:y>0.00575</cdr:y>
    </cdr:from>
    <cdr:to>
      <cdr:x>0.76</cdr:x>
      <cdr:y>0.1335</cdr:y>
    </cdr:to>
    <cdr:sp>
      <cdr:nvSpPr>
        <cdr:cNvPr id="3" name="TextBox 4"/>
        <cdr:cNvSpPr txBox="1">
          <a:spLocks noChangeArrowheads="1"/>
        </cdr:cNvSpPr>
      </cdr:nvSpPr>
      <cdr:spPr>
        <a:xfrm>
          <a:off x="1076325" y="19050"/>
          <a:ext cx="2886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Employment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Quarter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0.31525</cdr:y>
    </cdr:from>
    <cdr:to>
      <cdr:x>0.2205</cdr:x>
      <cdr:y>0.53325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285875"/>
          <a:ext cx="1038225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Nearly 70 percent of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 employ fewer than five workers.</a:t>
          </a:r>
        </a:p>
      </cdr:txBody>
    </cdr:sp>
  </cdr:relSizeAnchor>
  <cdr:relSizeAnchor xmlns:cdr="http://schemas.openxmlformats.org/drawingml/2006/chartDrawing">
    <cdr:from>
      <cdr:x>0.02375</cdr:x>
      <cdr:y>0.891</cdr:y>
    </cdr:from>
    <cdr:to>
      <cdr:x>0.28475</cdr:x>
      <cdr:y>0.98075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3648075"/>
          <a:ext cx="136207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0.77725</cdr:x>
      <cdr:y>0.1055</cdr:y>
    </cdr:from>
    <cdr:to>
      <cdr:x>0.77775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2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Establishments  with more than 1,000 employees  comprise 22 percent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California's wages.</a:t>
          </a:r>
        </a:p>
      </cdr:txBody>
    </cdr:sp>
  </cdr:relSizeAnchor>
  <cdr:relSizeAnchor xmlns:cdr="http://schemas.openxmlformats.org/drawingml/2006/chartDrawing">
    <cdr:from>
      <cdr:x>-0.002</cdr:x>
      <cdr:y>0.89825</cdr:y>
    </cdr:from>
    <cdr:to>
      <cdr:x>0.263</cdr:x>
      <cdr:y>1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3667125"/>
          <a:ext cx="1352550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0.898</cdr:y>
    </cdr:from>
    <cdr:to>
      <cdr:x>0.24</cdr:x>
      <cdr:y>0.96825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3800475"/>
          <a:ext cx="110490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8</xdr:col>
      <xdr:colOff>504825</xdr:colOff>
      <xdr:row>55</xdr:row>
      <xdr:rowOff>19050</xdr:rowOff>
    </xdr:to>
    <xdr:graphicFrame>
      <xdr:nvGraphicFramePr>
        <xdr:cNvPr id="1" name="Chart 2"/>
        <xdr:cNvGraphicFramePr/>
      </xdr:nvGraphicFramePr>
      <xdr:xfrm>
        <a:off x="9525" y="4695825"/>
        <a:ext cx="5219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8</xdr:col>
      <xdr:colOff>485775</xdr:colOff>
      <xdr:row>25</xdr:row>
      <xdr:rowOff>104775</xdr:rowOff>
    </xdr:to>
    <xdr:graphicFrame>
      <xdr:nvGraphicFramePr>
        <xdr:cNvPr id="2" name="Chart 1"/>
        <xdr:cNvGraphicFramePr/>
      </xdr:nvGraphicFramePr>
      <xdr:xfrm>
        <a:off x="0" y="57150"/>
        <a:ext cx="52101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56</xdr:row>
      <xdr:rowOff>114300</xdr:rowOff>
    </xdr:from>
    <xdr:to>
      <xdr:col>8</xdr:col>
      <xdr:colOff>381000</xdr:colOff>
      <xdr:row>81</xdr:row>
      <xdr:rowOff>152400</xdr:rowOff>
    </xdr:to>
    <xdr:graphicFrame>
      <xdr:nvGraphicFramePr>
        <xdr:cNvPr id="3" name="Chart 1"/>
        <xdr:cNvGraphicFramePr/>
      </xdr:nvGraphicFramePr>
      <xdr:xfrm>
        <a:off x="9525" y="9182100"/>
        <a:ext cx="50958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161925</xdr:colOff>
      <xdr:row>0</xdr:row>
      <xdr:rowOff>38100</xdr:rowOff>
    </xdr:from>
    <xdr:to>
      <xdr:col>7</xdr:col>
      <xdr:colOff>409575</xdr:colOff>
      <xdr:row>3</xdr:row>
      <xdr:rowOff>142875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343025" y="38100"/>
          <a:ext cx="32004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Quarter 2015</a:t>
          </a:r>
        </a:p>
      </xdr:txBody>
    </xdr:sp>
    <xdr:clientData/>
  </xdr:twoCellAnchor>
  <xdr:twoCellAnchor>
    <xdr:from>
      <xdr:col>0</xdr:col>
      <xdr:colOff>95250</xdr:colOff>
      <xdr:row>83</xdr:row>
      <xdr:rowOff>114300</xdr:rowOff>
    </xdr:from>
    <xdr:to>
      <xdr:col>8</xdr:col>
      <xdr:colOff>571500</xdr:colOff>
      <xdr:row>109</xdr:row>
      <xdr:rowOff>142875</xdr:rowOff>
    </xdr:to>
    <xdr:graphicFrame>
      <xdr:nvGraphicFramePr>
        <xdr:cNvPr id="5" name="Chart 6"/>
        <xdr:cNvGraphicFramePr/>
      </xdr:nvGraphicFramePr>
      <xdr:xfrm>
        <a:off x="95250" y="13554075"/>
        <a:ext cx="5200650" cy="423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0.31525</cdr:y>
    </cdr:from>
    <cdr:to>
      <cdr:x>0.2205</cdr:x>
      <cdr:y>0.53325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285875"/>
          <a:ext cx="1038225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Nearly 70 percent of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 employ fewer than five workers.</a:t>
          </a:r>
        </a:p>
      </cdr:txBody>
    </cdr:sp>
  </cdr:relSizeAnchor>
  <cdr:relSizeAnchor xmlns:cdr="http://schemas.openxmlformats.org/drawingml/2006/chartDrawing">
    <cdr:from>
      <cdr:x>0.02375</cdr:x>
      <cdr:y>0.891</cdr:y>
    </cdr:from>
    <cdr:to>
      <cdr:x>0.28475</cdr:x>
      <cdr:y>0.98075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3648075"/>
          <a:ext cx="136207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0.77725</cdr:x>
      <cdr:y>0.1055</cdr:y>
    </cdr:from>
    <cdr:to>
      <cdr:x>0.77775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2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Establishments  with more than 1,000 employees  comprise 22 percent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California's wages.</a:t>
          </a:r>
        </a:p>
      </cdr:txBody>
    </cdr:sp>
  </cdr:relSizeAnchor>
  <cdr:relSizeAnchor xmlns:cdr="http://schemas.openxmlformats.org/drawingml/2006/chartDrawing">
    <cdr:from>
      <cdr:x>-0.002</cdr:x>
      <cdr:y>0.89825</cdr:y>
    </cdr:from>
    <cdr:to>
      <cdr:x>0.263</cdr:x>
      <cdr:y>1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3667125"/>
          <a:ext cx="1352550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0.898</cdr:y>
    </cdr:from>
    <cdr:to>
      <cdr:x>0.24</cdr:x>
      <cdr:y>0.96825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3800475"/>
          <a:ext cx="110490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G\ES202_Program_Files\SOB%20Quarterly%20Files\SOB%20chart%20templates_May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_CHARTS"/>
      <sheetName val="Table 1"/>
      <sheetName val="Charts"/>
      <sheetName val="charts_sup142"/>
      <sheetName val="charts 143"/>
      <sheetName val="Sheet2"/>
    </sheetNames>
    <sheetDataSet>
      <sheetData sheetId="4">
        <row r="9">
          <cell r="M9">
            <v>0.6948177923843567</v>
          </cell>
          <cell r="N9">
            <v>0.11795030708004449</v>
          </cell>
          <cell r="O9">
            <v>0.08325313535890504</v>
          </cell>
          <cell r="P9">
            <v>0.06279374099364017</v>
          </cell>
          <cell r="Q9">
            <v>0.024135771351755955</v>
          </cell>
          <cell r="R9">
            <v>0.0122912033915196</v>
          </cell>
          <cell r="S9">
            <v>0.002942410943877421</v>
          </cell>
          <cell r="T9">
            <v>0.0011107692240545915</v>
          </cell>
          <cell r="U9">
            <v>0.0007048692718460373</v>
          </cell>
        </row>
        <row r="16">
          <cell r="M16">
            <v>0.07864212797707261</v>
          </cell>
          <cell r="N16">
            <v>0.06725065676374739</v>
          </cell>
          <cell r="O16">
            <v>0.09736424068656105</v>
          </cell>
          <cell r="P16">
            <v>0.164741835506788</v>
          </cell>
          <cell r="Q16">
            <v>0.14221864711295337</v>
          </cell>
          <cell r="R16">
            <v>0.1577204726447863</v>
          </cell>
          <cell r="S16">
            <v>0.08605243404661266</v>
          </cell>
          <cell r="T16">
            <v>0.06563372855465953</v>
          </cell>
          <cell r="U16">
            <v>0.14037585670681912</v>
          </cell>
        </row>
        <row r="23">
          <cell r="M23">
            <v>0.05562804914868805</v>
          </cell>
          <cell r="N23">
            <v>0.05203997741296365</v>
          </cell>
          <cell r="O23">
            <v>0.07590865563851835</v>
          </cell>
          <cell r="P23">
            <v>0.1350062774035379</v>
          </cell>
          <cell r="Q23">
            <v>0.1260492687940607</v>
          </cell>
          <cell r="R23">
            <v>0.15685397838589601</v>
          </cell>
          <cell r="S23">
            <v>0.09628005127777806</v>
          </cell>
          <cell r="T23">
            <v>0.07954019277531808</v>
          </cell>
          <cell r="U23">
            <v>0.2226935491632392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s 14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B13" sqref="B13:K29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1" ht="21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2">
      <c r="A4" s="80" t="s">
        <v>27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2">
      <c r="A5" s="80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2">
      <c r="A6" s="80" t="s">
        <v>26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16</v>
      </c>
      <c r="B13" s="24">
        <v>1407541</v>
      </c>
      <c r="C13" s="24">
        <v>979880</v>
      </c>
      <c r="D13" s="24">
        <v>164126</v>
      </c>
      <c r="E13" s="24">
        <v>117299</v>
      </c>
      <c r="F13" s="24">
        <v>88364</v>
      </c>
      <c r="G13" s="24">
        <v>33750</v>
      </c>
      <c r="H13" s="24">
        <v>17319</v>
      </c>
      <c r="I13" s="24">
        <v>4233</v>
      </c>
      <c r="J13" s="24">
        <v>1571</v>
      </c>
      <c r="K13" s="25">
        <v>999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5</v>
      </c>
      <c r="B15" s="31">
        <f>SUM(C15:K15)</f>
        <v>1</v>
      </c>
      <c r="C15" s="31">
        <f>(C13/B13)</f>
        <v>0.6961644456538033</v>
      </c>
      <c r="D15" s="31">
        <f>(D13/B13)</f>
        <v>0.11660477385738675</v>
      </c>
      <c r="E15" s="31">
        <f>(E13/B13)</f>
        <v>0.08333611596393994</v>
      </c>
      <c r="F15" s="31">
        <f>(F13/B13)</f>
        <v>0.0627789883207665</v>
      </c>
      <c r="G15" s="31">
        <f>(G13/B13)</f>
        <v>0.02397798714211522</v>
      </c>
      <c r="H15" s="31">
        <f>(H13/B13)</f>
        <v>0.012304437313016104</v>
      </c>
      <c r="I15" s="31">
        <f>(I13/B13)</f>
        <v>0.0030073724317799624</v>
      </c>
      <c r="J15" s="31">
        <f>(J13/B13)</f>
        <v>0.0011161308977855708</v>
      </c>
      <c r="K15" s="32">
        <f>(K13/B13)</f>
        <v>0.0007097484194066105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18</v>
      </c>
      <c r="B20" s="24">
        <v>16351725</v>
      </c>
      <c r="C20" s="24">
        <v>1272808</v>
      </c>
      <c r="D20" s="24">
        <v>1088569</v>
      </c>
      <c r="E20" s="24">
        <v>1595882</v>
      </c>
      <c r="F20" s="24">
        <v>2694128</v>
      </c>
      <c r="G20" s="24">
        <v>2317715</v>
      </c>
      <c r="H20" s="24">
        <v>2579750</v>
      </c>
      <c r="I20" s="24">
        <v>1437734</v>
      </c>
      <c r="J20" s="24">
        <v>1074290</v>
      </c>
      <c r="K20" s="25">
        <v>2290849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5</v>
      </c>
      <c r="B22" s="31">
        <f>SUM(C22:K22)</f>
        <v>1</v>
      </c>
      <c r="C22" s="31">
        <f>(C20/B20)</f>
        <v>0.077839371687085</v>
      </c>
      <c r="D22" s="31">
        <f>(D20/B20)</f>
        <v>0.0665721200668431</v>
      </c>
      <c r="E22" s="31">
        <f>(E20/B20)</f>
        <v>0.09759716482511784</v>
      </c>
      <c r="F22" s="31">
        <f>(F20/B20)</f>
        <v>0.16476108789745425</v>
      </c>
      <c r="G22" s="31">
        <f>(G20/B20)</f>
        <v>0.14174131475425375</v>
      </c>
      <c r="H22" s="31">
        <f>(H20/B20)</f>
        <v>0.15776622955682046</v>
      </c>
      <c r="I22" s="31">
        <f>(I20/B20)</f>
        <v>0.08792552467706007</v>
      </c>
      <c r="J22" s="31">
        <f>(J20/B20)</f>
        <v>0.06569887886446231</v>
      </c>
      <c r="K22" s="32">
        <f>(K20/B20)</f>
        <v>0.14009830767090323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28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19</v>
      </c>
      <c r="B27" s="39">
        <v>239156531</v>
      </c>
      <c r="C27" s="39">
        <v>13394715.689</v>
      </c>
      <c r="D27" s="39">
        <v>12182306.399</v>
      </c>
      <c r="E27" s="39">
        <v>18036036.872</v>
      </c>
      <c r="F27" s="39">
        <v>32472904.578</v>
      </c>
      <c r="G27" s="39">
        <v>30144048.817</v>
      </c>
      <c r="H27" s="39">
        <v>37449625.559</v>
      </c>
      <c r="I27" s="39">
        <v>23199271.667</v>
      </c>
      <c r="J27" s="39">
        <v>20523038.743</v>
      </c>
      <c r="K27" s="40">
        <v>51754582.477</v>
      </c>
      <c r="L27" s="26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6" customFormat="1" ht="12">
      <c r="A29" s="30" t="s">
        <v>5</v>
      </c>
      <c r="B29" s="31">
        <f>SUM(C29:K29)</f>
        <v>0.9999999991679089</v>
      </c>
      <c r="C29" s="31">
        <f>(C27/B27)</f>
        <v>0.056008153459125055</v>
      </c>
      <c r="D29" s="31">
        <f>(D27/B27)</f>
        <v>0.050938631481487744</v>
      </c>
      <c r="E29" s="31">
        <f>(E27/B27)</f>
        <v>0.07541519688626025</v>
      </c>
      <c r="F29" s="31">
        <f>(F27/B27)</f>
        <v>0.1357809650533859</v>
      </c>
      <c r="G29" s="31">
        <f>(G27/B27)</f>
        <v>0.12604317637054202</v>
      </c>
      <c r="H29" s="31">
        <f>(H27/B27)</f>
        <v>0.15659043640752593</v>
      </c>
      <c r="I29" s="31">
        <f>(I27/B27)</f>
        <v>0.0970045499907339</v>
      </c>
      <c r="J29" s="31">
        <f>(J27/B27)</f>
        <v>0.08581425168355532</v>
      </c>
      <c r="K29" s="32">
        <f>(K27/B27)</f>
        <v>0.2164046378352929</v>
      </c>
      <c r="L29" s="44"/>
    </row>
    <row r="30" spans="1:11" s="26" customFormat="1" ht="12">
      <c r="A30" s="30"/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1" s="26" customFormat="1" ht="12">
      <c r="A31" s="30"/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1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ht="12">
      <c r="A33" s="50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4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3" t="s">
        <v>25</v>
      </c>
    </row>
    <row r="36" ht="12">
      <c r="A36" s="52" t="s">
        <v>0</v>
      </c>
    </row>
    <row r="37" ht="12">
      <c r="A37" s="51"/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PageLayoutView="0" workbookViewId="0" topLeftCell="A1">
      <selection activeCell="K30" sqref="K30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55" t="s">
        <v>20</v>
      </c>
    </row>
    <row r="55" ht="12.75">
      <c r="A55" s="53" t="s">
        <v>25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K21:AH51"/>
  <sheetViews>
    <sheetView showGridLines="0" zoomScale="90" zoomScaleNormal="90" zoomScalePageLayoutView="0" workbookViewId="0" topLeftCell="A23">
      <selection activeCell="Y70" sqref="Y70"/>
    </sheetView>
  </sheetViews>
  <sheetFormatPr defaultColWidth="8.8515625" defaultRowHeight="12.75"/>
  <cols>
    <col min="1" max="9" width="8.8515625" style="56" customWidth="1"/>
    <col min="10" max="10" width="8.7109375" style="56" hidden="1" customWidth="1"/>
    <col min="11" max="11" width="9.00390625" style="56" hidden="1" customWidth="1"/>
    <col min="12" max="12" width="11.421875" style="56" hidden="1" customWidth="1"/>
    <col min="13" max="21" width="10.28125" style="56" hidden="1" customWidth="1"/>
    <col min="22" max="23" width="8.8515625" style="56" customWidth="1"/>
    <col min="24" max="24" width="9.8515625" style="56" bestFit="1" customWidth="1"/>
    <col min="25" max="33" width="9.140625" style="56" bestFit="1" customWidth="1"/>
    <col min="34" max="16384" width="8.8515625" style="56" customWidth="1"/>
  </cols>
  <sheetData>
    <row r="21" ht="12.75">
      <c r="K21" s="57"/>
    </row>
    <row r="29" spans="23:33" ht="12.75">
      <c r="W29" s="9"/>
      <c r="X29" s="10"/>
      <c r="Y29" s="11" t="s">
        <v>3</v>
      </c>
      <c r="Z29" s="8"/>
      <c r="AA29" s="8"/>
      <c r="AB29" s="8"/>
      <c r="AC29" s="8"/>
      <c r="AD29" s="8"/>
      <c r="AE29" s="8"/>
      <c r="AF29" s="8"/>
      <c r="AG29" s="12"/>
    </row>
    <row r="30" spans="23:33" ht="12.75">
      <c r="W30" s="14"/>
      <c r="X30" s="15" t="s">
        <v>4</v>
      </c>
      <c r="Y30" s="16" t="s">
        <v>6</v>
      </c>
      <c r="Z30" s="79" t="s">
        <v>29</v>
      </c>
      <c r="AA30" s="16" t="s">
        <v>8</v>
      </c>
      <c r="AB30" s="16" t="s">
        <v>9</v>
      </c>
      <c r="AC30" s="16" t="s">
        <v>10</v>
      </c>
      <c r="AD30" s="16" t="s">
        <v>11</v>
      </c>
      <c r="AE30" s="16" t="s">
        <v>12</v>
      </c>
      <c r="AF30" s="16" t="s">
        <v>13</v>
      </c>
      <c r="AG30" s="17" t="s">
        <v>14</v>
      </c>
    </row>
    <row r="31" spans="23:34" ht="12.75">
      <c r="W31" s="9"/>
      <c r="X31" s="58"/>
      <c r="Y31" s="59"/>
      <c r="Z31" s="59"/>
      <c r="AA31" s="58"/>
      <c r="AB31" s="58"/>
      <c r="AC31" s="58"/>
      <c r="AD31" s="58"/>
      <c r="AE31" s="58"/>
      <c r="AF31" s="58"/>
      <c r="AG31" s="60"/>
      <c r="AH31" s="57"/>
    </row>
    <row r="32" spans="23:34" ht="12.75">
      <c r="W32" s="21" t="s">
        <v>15</v>
      </c>
      <c r="X32" s="58"/>
      <c r="Y32" s="59"/>
      <c r="Z32" s="59"/>
      <c r="AA32" s="58"/>
      <c r="AB32" s="58"/>
      <c r="AC32" s="58"/>
      <c r="AD32" s="58"/>
      <c r="AE32" s="58"/>
      <c r="AF32" s="58"/>
      <c r="AG32" s="61"/>
      <c r="AH32" s="57"/>
    </row>
    <row r="33" spans="23:34" ht="12.75">
      <c r="W33" s="23" t="s">
        <v>16</v>
      </c>
      <c r="X33" s="62">
        <v>1407541</v>
      </c>
      <c r="Y33" s="62">
        <v>979880</v>
      </c>
      <c r="Z33" s="62">
        <v>164126</v>
      </c>
      <c r="AA33" s="62">
        <v>117299</v>
      </c>
      <c r="AB33" s="62">
        <v>88364</v>
      </c>
      <c r="AC33" s="62">
        <v>33750</v>
      </c>
      <c r="AD33" s="62">
        <v>17319</v>
      </c>
      <c r="AE33" s="62">
        <v>4233</v>
      </c>
      <c r="AF33" s="62">
        <v>1571</v>
      </c>
      <c r="AG33" s="63">
        <v>999</v>
      </c>
      <c r="AH33" s="57"/>
    </row>
    <row r="34" spans="23:34" ht="12.75">
      <c r="W34" s="27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57"/>
    </row>
    <row r="35" spans="23:34" ht="12.75">
      <c r="W35" s="30" t="s">
        <v>5</v>
      </c>
      <c r="X35" s="66">
        <v>1</v>
      </c>
      <c r="Y35" s="66">
        <v>0.6961644456538033</v>
      </c>
      <c r="Z35" s="66">
        <v>0.11660477385738675</v>
      </c>
      <c r="AA35" s="66">
        <v>0.08333611596393994</v>
      </c>
      <c r="AB35" s="66">
        <v>0.0627789883207665</v>
      </c>
      <c r="AC35" s="66">
        <v>0.02397798714211522</v>
      </c>
      <c r="AD35" s="66">
        <v>0.012304437313016104</v>
      </c>
      <c r="AE35" s="66">
        <v>0.0030073724317799624</v>
      </c>
      <c r="AF35" s="66">
        <v>0.0011161308977855708</v>
      </c>
      <c r="AG35" s="67">
        <v>0.0007097484194066105</v>
      </c>
      <c r="AH35" s="57"/>
    </row>
    <row r="36" spans="23:34" ht="12.75">
      <c r="W36" s="27"/>
      <c r="X36" s="68"/>
      <c r="Y36" s="68"/>
      <c r="Z36" s="68"/>
      <c r="AA36" s="68"/>
      <c r="AB36" s="68"/>
      <c r="AC36" s="68"/>
      <c r="AD36" s="68"/>
      <c r="AE36" s="68"/>
      <c r="AF36" s="68"/>
      <c r="AG36" s="69"/>
      <c r="AH36" s="57"/>
    </row>
    <row r="37" spans="23:34" ht="12.75">
      <c r="W37" s="27"/>
      <c r="X37" s="68"/>
      <c r="Y37" s="68"/>
      <c r="Z37" s="68"/>
      <c r="AA37" s="68"/>
      <c r="AB37" s="68"/>
      <c r="AC37" s="68"/>
      <c r="AD37" s="68"/>
      <c r="AE37" s="68"/>
      <c r="AF37" s="68"/>
      <c r="AG37" s="69"/>
      <c r="AH37" s="57"/>
    </row>
    <row r="38" spans="23:34" ht="12.75">
      <c r="W38" s="27"/>
      <c r="X38" s="64"/>
      <c r="Y38" s="70"/>
      <c r="Z38" s="64"/>
      <c r="AA38" s="64"/>
      <c r="AB38" s="64"/>
      <c r="AC38" s="64"/>
      <c r="AD38" s="64"/>
      <c r="AE38" s="64"/>
      <c r="AF38" s="64"/>
      <c r="AG38" s="65"/>
      <c r="AH38" s="57"/>
    </row>
    <row r="39" spans="23:34" ht="12.75">
      <c r="W39" s="23" t="s">
        <v>17</v>
      </c>
      <c r="X39" s="64"/>
      <c r="Y39" s="64"/>
      <c r="Z39" s="64"/>
      <c r="AA39" s="64"/>
      <c r="AB39" s="64"/>
      <c r="AC39" s="64"/>
      <c r="AD39" s="64"/>
      <c r="AE39" s="64"/>
      <c r="AF39" s="64"/>
      <c r="AG39" s="65"/>
      <c r="AH39" s="57"/>
    </row>
    <row r="40" spans="23:34" ht="12.75">
      <c r="W40" s="23" t="s">
        <v>18</v>
      </c>
      <c r="X40" s="62">
        <v>16351725</v>
      </c>
      <c r="Y40" s="62">
        <v>1272808</v>
      </c>
      <c r="Z40" s="62">
        <v>1088569</v>
      </c>
      <c r="AA40" s="62">
        <v>1595882</v>
      </c>
      <c r="AB40" s="62">
        <v>2694128</v>
      </c>
      <c r="AC40" s="62">
        <v>2317715</v>
      </c>
      <c r="AD40" s="62">
        <v>2579750</v>
      </c>
      <c r="AE40" s="62">
        <v>1437734</v>
      </c>
      <c r="AF40" s="62">
        <v>1074290</v>
      </c>
      <c r="AG40" s="63">
        <v>2290849</v>
      </c>
      <c r="AH40" s="57"/>
    </row>
    <row r="41" spans="23:34" ht="12.75">
      <c r="W41" s="27"/>
      <c r="X41" s="64"/>
      <c r="Y41" s="64"/>
      <c r="Z41" s="64"/>
      <c r="AA41" s="64"/>
      <c r="AB41" s="64"/>
      <c r="AC41" s="64"/>
      <c r="AD41" s="64"/>
      <c r="AE41" s="64"/>
      <c r="AF41" s="64"/>
      <c r="AG41" s="65"/>
      <c r="AH41" s="57"/>
    </row>
    <row r="42" spans="23:34" ht="12.75">
      <c r="W42" s="30" t="s">
        <v>5</v>
      </c>
      <c r="X42" s="66">
        <v>1</v>
      </c>
      <c r="Y42" s="66">
        <v>0.077839371687085</v>
      </c>
      <c r="Z42" s="66">
        <v>0.0665721200668431</v>
      </c>
      <c r="AA42" s="66">
        <v>0.09759716482511784</v>
      </c>
      <c r="AB42" s="66">
        <v>0.16476108789745425</v>
      </c>
      <c r="AC42" s="66">
        <v>0.14174131475425375</v>
      </c>
      <c r="AD42" s="66">
        <v>0.15776622955682046</v>
      </c>
      <c r="AE42" s="66">
        <v>0.08792552467706007</v>
      </c>
      <c r="AF42" s="66">
        <v>0.06569887886446231</v>
      </c>
      <c r="AG42" s="67">
        <v>0.14009830767090323</v>
      </c>
      <c r="AH42" s="57"/>
    </row>
    <row r="43" spans="23:34" ht="12.75">
      <c r="W43" s="27"/>
      <c r="X43" s="68"/>
      <c r="Y43" s="68"/>
      <c r="Z43" s="68"/>
      <c r="AA43" s="68"/>
      <c r="AB43" s="68"/>
      <c r="AC43" s="68"/>
      <c r="AD43" s="68"/>
      <c r="AE43" s="68"/>
      <c r="AF43" s="68"/>
      <c r="AG43" s="69"/>
      <c r="AH43" s="57"/>
    </row>
    <row r="44" spans="23:34" ht="12.75">
      <c r="W44" s="27"/>
      <c r="X44" s="68"/>
      <c r="Y44" s="68"/>
      <c r="Z44" s="68"/>
      <c r="AA44" s="68"/>
      <c r="AB44" s="68"/>
      <c r="AC44" s="68"/>
      <c r="AD44" s="68"/>
      <c r="AE44" s="68"/>
      <c r="AF44" s="68"/>
      <c r="AG44" s="69"/>
      <c r="AH44" s="57"/>
    </row>
    <row r="45" spans="23:34" ht="12.75">
      <c r="W45" s="27"/>
      <c r="X45" s="68"/>
      <c r="Y45" s="68"/>
      <c r="Z45" s="68"/>
      <c r="AA45" s="68"/>
      <c r="AB45" s="68"/>
      <c r="AC45" s="68"/>
      <c r="AD45" s="68"/>
      <c r="AE45" s="68"/>
      <c r="AF45" s="68"/>
      <c r="AG45" s="69"/>
      <c r="AH45" s="57"/>
    </row>
    <row r="46" spans="23:34" ht="12.75">
      <c r="W46" s="23" t="s">
        <v>28</v>
      </c>
      <c r="X46" s="71"/>
      <c r="Y46" s="71"/>
      <c r="Z46" s="71"/>
      <c r="AA46" s="71"/>
      <c r="AB46" s="71"/>
      <c r="AC46" s="71"/>
      <c r="AD46" s="71"/>
      <c r="AE46" s="71"/>
      <c r="AF46" s="71"/>
      <c r="AG46" s="72"/>
      <c r="AH46" s="57"/>
    </row>
    <row r="47" spans="23:34" ht="12.75">
      <c r="W47" s="38" t="s">
        <v>19</v>
      </c>
      <c r="X47" s="73">
        <v>239156531</v>
      </c>
      <c r="Y47" s="73">
        <v>13394715.689</v>
      </c>
      <c r="Z47" s="73">
        <v>12182306.399</v>
      </c>
      <c r="AA47" s="73">
        <v>18036036.872</v>
      </c>
      <c r="AB47" s="73">
        <v>32472904.578</v>
      </c>
      <c r="AC47" s="73">
        <v>30144048.817</v>
      </c>
      <c r="AD47" s="73">
        <v>37449625.559</v>
      </c>
      <c r="AE47" s="73">
        <v>23199271.667</v>
      </c>
      <c r="AF47" s="73">
        <v>20523038.743</v>
      </c>
      <c r="AG47" s="74">
        <v>51754582.477</v>
      </c>
      <c r="AH47" s="57"/>
    </row>
    <row r="48" spans="23:34" ht="12.75">
      <c r="W48" s="41" t="s">
        <v>0</v>
      </c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57"/>
    </row>
    <row r="49" spans="23:34" ht="12.75">
      <c r="W49" s="30" t="s">
        <v>5</v>
      </c>
      <c r="X49" s="66">
        <v>0.9999999991679089</v>
      </c>
      <c r="Y49" s="66">
        <v>0.056008153459125055</v>
      </c>
      <c r="Z49" s="66">
        <v>0.050938631481487744</v>
      </c>
      <c r="AA49" s="66">
        <v>0.07541519688626025</v>
      </c>
      <c r="AB49" s="66">
        <v>0.1357809650533859</v>
      </c>
      <c r="AC49" s="66">
        <v>0.12604317637054202</v>
      </c>
      <c r="AD49" s="66">
        <v>0.15659043640752593</v>
      </c>
      <c r="AE49" s="66">
        <v>0.0970045499907339</v>
      </c>
      <c r="AF49" s="66">
        <v>0.08581425168355532</v>
      </c>
      <c r="AG49" s="67">
        <v>0.2164046378352929</v>
      </c>
      <c r="AH49" s="57"/>
    </row>
    <row r="50" spans="23:34" ht="12.75">
      <c r="W50" s="30"/>
      <c r="X50" s="77"/>
      <c r="Y50" s="77"/>
      <c r="Z50" s="77"/>
      <c r="AA50" s="77"/>
      <c r="AB50" s="77"/>
      <c r="AC50" s="77"/>
      <c r="AD50" s="77"/>
      <c r="AE50" s="77"/>
      <c r="AF50" s="77"/>
      <c r="AG50" s="78"/>
      <c r="AH50" s="57"/>
    </row>
    <row r="51" spans="23:33" ht="12.75">
      <c r="W51" s="30"/>
      <c r="X51" s="45"/>
      <c r="Y51" s="45"/>
      <c r="Z51" s="45"/>
      <c r="AA51" s="45"/>
      <c r="AB51" s="45"/>
      <c r="AC51" s="45"/>
      <c r="AD51" s="45"/>
      <c r="AE51" s="45"/>
      <c r="AF51" s="45"/>
      <c r="AG51" s="4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8" zoomScaleNormal="68" zoomScalePageLayoutView="0" workbookViewId="0" topLeftCell="A1">
      <selection activeCell="P29" sqref="P29"/>
    </sheetView>
  </sheetViews>
  <sheetFormatPr defaultColWidth="9.140625" defaultRowHeight="12.75"/>
  <cols>
    <col min="1" max="9" width="8.8515625" style="5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Yadao, Alice</cp:lastModifiedBy>
  <cp:lastPrinted>2016-04-13T18:31:33Z</cp:lastPrinted>
  <dcterms:created xsi:type="dcterms:W3CDTF">2004-03-02T18:14:19Z</dcterms:created>
  <dcterms:modified xsi:type="dcterms:W3CDTF">2016-04-27T19:17:13Z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